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asey\Downloads\"/>
    </mc:Choice>
  </mc:AlternateContent>
  <xr:revisionPtr revIDLastSave="0" documentId="13_ncr:1_{1D61C2B7-240B-4C4F-975B-1ACCD24DA1D6}" xr6:coauthVersionLast="47" xr6:coauthVersionMax="47" xr10:uidLastSave="{00000000-0000-0000-0000-000000000000}"/>
  <bookViews>
    <workbookView xWindow="28680" yWindow="-195" windowWidth="29040" windowHeight="15720" xr2:uid="{00000000-000D-0000-FFFF-FFFF00000000}"/>
  </bookViews>
  <sheets>
    <sheet name="Scorecard Summary" sheetId="1" r:id="rId1"/>
    <sheet name="Scoring Justific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E19" i="1"/>
  <c r="G18" i="1"/>
  <c r="G17" i="1"/>
  <c r="G16" i="1"/>
  <c r="G15" i="1"/>
  <c r="E11" i="1"/>
  <c r="D11" i="1"/>
  <c r="C11" i="1"/>
  <c r="B11" i="1"/>
  <c r="G19" i="1" l="1"/>
</calcChain>
</file>

<file path=xl/sharedStrings.xml><?xml version="1.0" encoding="utf-8"?>
<sst xmlns="http://schemas.openxmlformats.org/spreadsheetml/2006/main" count="107" uniqueCount="60">
  <si>
    <t>Greater Hickory Metro Area — Application Scorecard &amp; Financial Comparisons</t>
  </si>
  <si>
    <t>1. EVALUATION SCORECARD COMPARISON (100 POSSIBLE POINTS)</t>
  </si>
  <si>
    <t>Evaluation Category</t>
  </si>
  <si>
    <t>Max Points</t>
  </si>
  <si>
    <t>Neighbors Network, Inc.</t>
  </si>
  <si>
    <t>Greenway Public Transportation</t>
  </si>
  <si>
    <t>Catawba County DSS</t>
  </si>
  <si>
    <t>1. Statement of Needs</t>
  </si>
  <si>
    <t>2. Project Planning &amp; Implementation</t>
  </si>
  <si>
    <t>3. Project Budget</t>
  </si>
  <si>
    <t>4. Program Effectiveness and Evaluation</t>
  </si>
  <si>
    <t>5. Organizational Preparedness &amp; Technical Capacity</t>
  </si>
  <si>
    <t>TOTAL EVALUATION SCORE</t>
  </si>
  <si>
    <t>2. PROJECT FINANCIAL SUMMARY &amp; DETAILED ANNUAL BREAKDOWNS (FY28 &amp; FY29)</t>
  </si>
  <si>
    <t>Applicant</t>
  </si>
  <si>
    <t>Project Description</t>
  </si>
  <si>
    <t>Project Type</t>
  </si>
  <si>
    <t>Period of Performance</t>
  </si>
  <si>
    <t>Total Budget</t>
  </si>
  <si>
    <t>Recommended Grant (Federal)</t>
  </si>
  <si>
    <t>Total Local Match</t>
  </si>
  <si>
    <t>Neighbors Rides Curb-to-Curb Volunteer paratransit expansion</t>
  </si>
  <si>
    <t>Nontraditional / Paratransit</t>
  </si>
  <si>
    <t>Upgrade bus stops/ADA accessible boarding and sidewalks</t>
  </si>
  <si>
    <t>Traditional Capital</t>
  </si>
  <si>
    <t>Mobility Management and ADA transportation services</t>
  </si>
  <si>
    <t>Traditional &amp; ADA / MM</t>
  </si>
  <si>
    <t>Purchase of Transportation POS for elderly and disabled to SMO</t>
  </si>
  <si>
    <t>Traditional POS</t>
  </si>
  <si>
    <t>TOTAL FUNDING RECOMMENDATIONS</t>
  </si>
  <si>
    <t>5310 Application Evaluation — Rationale and Justification</t>
  </si>
  <si>
    <t>Overview of rubric justifications for all three evaluated organizations</t>
  </si>
  <si>
    <t>Section 5310 Call for Projects — Greater Hickory MPO</t>
  </si>
  <si>
    <t>Score</t>
  </si>
  <si>
    <t>Justification &amp; Evidence from Application</t>
  </si>
  <si>
    <t>10 / 10</t>
  </si>
  <si>
    <t>Fully consistent with 5310 objectives by providing paratransit for adults over 50 and disabled individuals. Targets high-need rural areas of Catawba County (Newton, Caldwell, Bandy's townships). Expects to serve 775 unduplicated passengers.</t>
  </si>
  <si>
    <t>35 / 35</t>
  </si>
  <si>
    <t>Robust coordination with over 80 community organizations throughout the Western Piedmont region. Realistic timeline, assessed eligibility, utilizes 'My Senior Center' software. Successfully launched program in Sept 2025 serving 678 individuals.</t>
  </si>
  <si>
    <t>20 / 20</t>
  </si>
  <si>
    <t>Comprehensive two-year budget submitted. Matching funds of $109,900 are fully certified and derive from CS &amp; RA Abernethy Charitable Trust and program revenues. Long-term sustainability plan includes HCCBG and private donations.</t>
  </si>
  <si>
    <t>4. Program Effectiveness</t>
  </si>
  <si>
    <t>Stated measurable goals of serving 775+ unduplicated passengers and providing 550+ additional one-way trips annually. Stated target of 95% or higher client satisfaction via annual surveys.</t>
  </si>
  <si>
    <t>25 / 25</t>
  </si>
  <si>
    <t>5. Organizational Preparedness</t>
  </si>
  <si>
    <t>Seamless organizational fit. Operated TaskAway Volunteer Transportation for over a decade and managed paratransit since 2025. Hired transporters have combined 12 years of NEMT experience. Robust safety training in place.</t>
  </si>
  <si>
    <t>Upgrading stop infrastructure for ADA accessibility and mobility management directly matches traditional and non-traditional 5310 objectives. Enhances overall system accessibility for seniors and disabled populations.</t>
  </si>
  <si>
    <t>As the regional public transit operator, has perfect coordination with all 4 counties and municipalities. Utilizes advanced scheduling software, Automatic Passenger Counters, and GPS bus locators. High community outreach.</t>
  </si>
  <si>
    <t>Detailed budgets submitted for both capital stops ($187.5k) and mobility management ($150k). Local matches are fully secured and certified from local government partner contributions and human service agency revenues.</t>
  </si>
  <si>
    <t>Clear indicators through passenger counts, scheduled route monitoring, and ridership reporting. Conducts extensive public surveys (like the 2025 LCP survey with 101 participants) to target and evaluate improvements.</t>
  </si>
  <si>
    <t>Perfect organizational fit as the regional transit authority created via four-county consolidation in 2008. Dedicated Mobility Manager, fully trained drivers, preventive maintenance, and strict FTA/NCDOT safety compliance.</t>
  </si>
  <si>
    <t>Provides critical transportation for seniors (65+) and disabled individuals in urbanized areas to access congregate meal programs (Seniors Morning Out) and life-sustaining services (medical, grocery). Helps prevent premature institutionalization.</t>
  </si>
  <si>
    <t>Contracts with WPRTA (Greenway) as the primary transit operator. Coordinates with Council on Aging and AAA. Highly realistic timeline based on a relationship of over a decade. Social media outreach provided in English, Spanish, and Hmong.</t>
  </si>
  <si>
    <t>Budget of $300,000 for 2-year period. Federal request is $240,000. 20% local share of $60,000 certified by Social Services Director Karen Harrington. Sustainable through county and NCDOT grants.</t>
  </si>
  <si>
    <t>Stated measurable goals of serving 60-115 unduplicated passengers and providing 8,000 additional one-way trips annually. Conducts annual customer satisfaction surveys.</t>
  </si>
  <si>
    <t>Adult Services Senior Nutrition division mission is directly aligned. Operated county human service transit for 30 years prior to consolidation; currently operates Medicaid transportation. Superb staff: Rodney Franklin (MS, 30+ yrs), Heather Ball (MSW, 19 yrs), Marie Scott (MBA, 11 yrs).</t>
  </si>
  <si>
    <t>2 Years (FY28 - FY29)</t>
  </si>
  <si>
    <t>2Years (FY28 - FY29)</t>
  </si>
  <si>
    <t>* Grant amounts subject to release of section 5310 FY28-FY29 totals</t>
  </si>
  <si>
    <t>Section 5310 Call for Projects — FY2028-2029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</si>
</sst>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8" x14ac:knownFonts="1">
    <font>
      <sz val="11"/>
      <color theme="1"/>
      <name val="Calibri"/>
      <family val="2"/>
      <scheme val="minor"/>
    </font>
    <font>
      <b/>
      <sz val="16"/>
      <color rgb="FF1F497D"/>
      <name val="Calibri"/>
    </font>
    <font>
      <i/>
      <sz val="11"/>
      <color rgb="FF595959"/>
      <name val="Calibri"/>
    </font>
    <font>
      <i/>
      <sz val="9"/>
      <color rgb="FF595959"/>
      <name val="Calibri"/>
    </font>
    <font>
      <b/>
      <sz val="12"/>
      <color rgb="FFFFFFFF"/>
      <name val="Calibri"/>
    </font>
    <font>
      <b/>
      <sz val="11"/>
      <color rgb="FFFFFFFF"/>
      <name val="Calibri"/>
    </font>
    <font>
      <sz val="11"/>
      <name val="Calibri"/>
    </font>
    <font>
      <b/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2F5496"/>
        <bgColor rgb="FF2F5496"/>
      </patternFill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9FBFD"/>
        <bgColor rgb="FFF9FBFD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medium">
        <color rgb="FF2F5496"/>
      </top>
      <bottom style="medium">
        <color rgb="FF2F5496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double">
        <color rgb="FF2F5496"/>
      </bottom>
      <diagonal/>
    </border>
    <border>
      <left/>
      <right/>
      <top/>
      <bottom style="medium">
        <color rgb="FF2F549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right" vertical="center"/>
    </xf>
    <xf numFmtId="164" fontId="6" fillId="6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/>
    <xf numFmtId="164" fontId="7" fillId="5" borderId="3" xfId="0" applyNumberFormat="1" applyFont="1" applyFill="1" applyBorder="1" applyAlignment="1">
      <alignment horizontal="right" vertical="center"/>
    </xf>
    <xf numFmtId="0" fontId="6" fillId="7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0" fillId="0" borderId="0" xfId="0"/>
    <xf numFmtId="0" fontId="0" fillId="0" borderId="0" xfId="0" applyAlignment="1"/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tabSelected="1" workbookViewId="0">
      <pane ySplit="5" topLeftCell="A6" activePane="bottomLeft" state="frozen"/>
      <selection pane="bottomLeft" activeCell="A12" sqref="A12"/>
    </sheetView>
  </sheetViews>
  <sheetFormatPr defaultRowHeight="14.4" x14ac:dyDescent="0.3"/>
  <cols>
    <col min="1" max="1" width="45" customWidth="1"/>
    <col min="2" max="2" width="60" customWidth="1"/>
    <col min="3" max="3" width="25" customWidth="1"/>
    <col min="4" max="4" width="22" customWidth="1"/>
    <col min="5" max="11" width="16" customWidth="1"/>
  </cols>
  <sheetData>
    <row r="1" spans="1:11" ht="21" x14ac:dyDescent="0.4">
      <c r="A1" s="30" t="s">
        <v>59</v>
      </c>
      <c r="B1" s="30"/>
      <c r="C1" s="30"/>
      <c r="D1" s="30"/>
      <c r="E1" s="30"/>
    </row>
    <row r="2" spans="1:11" x14ac:dyDescent="0.3">
      <c r="A2" s="31" t="s">
        <v>0</v>
      </c>
      <c r="B2" s="31"/>
      <c r="C2" s="31"/>
      <c r="D2" s="31"/>
      <c r="E2" s="31"/>
    </row>
    <row r="4" spans="1:11" ht="24" customHeight="1" thickBot="1" x14ac:dyDescent="0.35">
      <c r="A4" s="26" t="s">
        <v>1</v>
      </c>
      <c r="B4" s="27"/>
      <c r="C4" s="27"/>
      <c r="D4" s="27"/>
      <c r="E4" s="27"/>
    </row>
    <row r="5" spans="1:11" ht="25.95" customHeight="1" thickBot="1" x14ac:dyDescent="0.35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11" ht="19.95" customHeight="1" x14ac:dyDescent="0.3">
      <c r="A6" s="6" t="s">
        <v>7</v>
      </c>
      <c r="B6" s="7">
        <v>10</v>
      </c>
      <c r="C6" s="8">
        <v>10</v>
      </c>
      <c r="D6" s="8">
        <v>10</v>
      </c>
      <c r="E6" s="8">
        <v>10</v>
      </c>
    </row>
    <row r="7" spans="1:11" ht="19.95" customHeight="1" x14ac:dyDescent="0.3">
      <c r="A7" s="6" t="s">
        <v>8</v>
      </c>
      <c r="B7" s="7">
        <v>35</v>
      </c>
      <c r="C7" s="8">
        <v>35</v>
      </c>
      <c r="D7" s="8">
        <v>35</v>
      </c>
      <c r="E7" s="8">
        <v>35</v>
      </c>
    </row>
    <row r="8" spans="1:11" ht="19.95" customHeight="1" x14ac:dyDescent="0.3">
      <c r="A8" s="6" t="s">
        <v>9</v>
      </c>
      <c r="B8" s="7">
        <v>20</v>
      </c>
      <c r="C8" s="8">
        <v>20</v>
      </c>
      <c r="D8" s="8">
        <v>20</v>
      </c>
      <c r="E8" s="8">
        <v>20</v>
      </c>
    </row>
    <row r="9" spans="1:11" ht="19.95" customHeight="1" x14ac:dyDescent="0.3">
      <c r="A9" s="6" t="s">
        <v>10</v>
      </c>
      <c r="B9" s="7">
        <v>10</v>
      </c>
      <c r="C9" s="8">
        <v>10</v>
      </c>
      <c r="D9" s="8">
        <v>10</v>
      </c>
      <c r="E9" s="8">
        <v>10</v>
      </c>
    </row>
    <row r="10" spans="1:11" ht="19.95" customHeight="1" x14ac:dyDescent="0.3">
      <c r="A10" s="6" t="s">
        <v>11</v>
      </c>
      <c r="B10" s="7">
        <v>25</v>
      </c>
      <c r="C10" s="8">
        <v>25</v>
      </c>
      <c r="D10" s="8">
        <v>25</v>
      </c>
      <c r="E10" s="8">
        <v>25</v>
      </c>
    </row>
    <row r="11" spans="1:11" ht="22.05" customHeight="1" x14ac:dyDescent="0.3">
      <c r="A11" s="9" t="s">
        <v>12</v>
      </c>
      <c r="B11" s="10">
        <f>SUM(B6:B10)</f>
        <v>100</v>
      </c>
      <c r="C11" s="10">
        <f>SUM(C6:C10)</f>
        <v>100</v>
      </c>
      <c r="D11" s="10">
        <f>SUM(D6:D10)</f>
        <v>100</v>
      </c>
      <c r="E11" s="10">
        <f>SUM(E6:E10)</f>
        <v>100</v>
      </c>
    </row>
    <row r="12" spans="1:11" ht="15" thickTop="1" x14ac:dyDescent="0.3"/>
    <row r="13" spans="1:11" ht="24" customHeight="1" thickBot="1" x14ac:dyDescent="0.35">
      <c r="A13" s="29" t="s">
        <v>13</v>
      </c>
      <c r="B13" s="29"/>
      <c r="C13" s="29"/>
      <c r="D13" s="29"/>
      <c r="E13" s="29"/>
      <c r="F13" s="29"/>
      <c r="G13" s="29"/>
      <c r="H13" s="28"/>
      <c r="I13" s="28"/>
      <c r="J13" s="28"/>
      <c r="K13" s="28"/>
    </row>
    <row r="14" spans="1:11" ht="34.950000000000003" customHeight="1" thickBot="1" x14ac:dyDescent="0.35">
      <c r="A14" s="11" t="s">
        <v>14</v>
      </c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</row>
    <row r="15" spans="1:11" ht="24" customHeight="1" x14ac:dyDescent="0.3">
      <c r="A15" s="12" t="s">
        <v>4</v>
      </c>
      <c r="B15" s="12" t="s">
        <v>21</v>
      </c>
      <c r="C15" s="12" t="s">
        <v>22</v>
      </c>
      <c r="D15" s="13" t="s">
        <v>56</v>
      </c>
      <c r="E15" s="14">
        <v>233901</v>
      </c>
      <c r="F15" s="15">
        <v>124000</v>
      </c>
      <c r="G15" s="15">
        <f>E15-F15</f>
        <v>109901</v>
      </c>
    </row>
    <row r="16" spans="1:11" ht="24" customHeight="1" x14ac:dyDescent="0.3">
      <c r="A16" s="6" t="s">
        <v>5</v>
      </c>
      <c r="B16" s="6" t="s">
        <v>23</v>
      </c>
      <c r="C16" s="6" t="s">
        <v>24</v>
      </c>
      <c r="D16" s="17" t="s">
        <v>57</v>
      </c>
      <c r="E16" s="14">
        <v>187500</v>
      </c>
      <c r="F16" s="16">
        <v>150000</v>
      </c>
      <c r="G16" s="16">
        <f>E16-F16</f>
        <v>37500</v>
      </c>
    </row>
    <row r="17" spans="1:7" ht="24" customHeight="1" x14ac:dyDescent="0.3">
      <c r="A17" s="12" t="s">
        <v>5</v>
      </c>
      <c r="B17" s="12" t="s">
        <v>25</v>
      </c>
      <c r="C17" s="12" t="s">
        <v>26</v>
      </c>
      <c r="D17" s="13" t="s">
        <v>56</v>
      </c>
      <c r="E17" s="14">
        <v>150000</v>
      </c>
      <c r="F17" s="15">
        <v>120000</v>
      </c>
      <c r="G17" s="15">
        <f>E17-F17</f>
        <v>30000</v>
      </c>
    </row>
    <row r="18" spans="1:7" ht="24" customHeight="1" x14ac:dyDescent="0.3">
      <c r="A18" s="6" t="s">
        <v>6</v>
      </c>
      <c r="B18" s="6" t="s">
        <v>27</v>
      </c>
      <c r="C18" s="6" t="s">
        <v>28</v>
      </c>
      <c r="D18" s="17" t="s">
        <v>56</v>
      </c>
      <c r="E18" s="14">
        <v>300000</v>
      </c>
      <c r="F18" s="16">
        <v>240000</v>
      </c>
      <c r="G18" s="16">
        <f>E18-F18</f>
        <v>60000</v>
      </c>
    </row>
    <row r="19" spans="1:7" ht="24" customHeight="1" thickBot="1" x14ac:dyDescent="0.35">
      <c r="A19" s="9" t="s">
        <v>29</v>
      </c>
      <c r="B19" s="18"/>
      <c r="C19" s="18"/>
      <c r="D19" s="18"/>
      <c r="E19" s="19">
        <f t="shared" ref="E19:G19" si="0">SUM(E15:E18)</f>
        <v>871401</v>
      </c>
      <c r="F19" s="19">
        <f t="shared" si="0"/>
        <v>634000</v>
      </c>
      <c r="G19" s="19">
        <f t="shared" si="0"/>
        <v>237401</v>
      </c>
    </row>
    <row r="20" spans="1:7" ht="15" thickTop="1" x14ac:dyDescent="0.3"/>
    <row r="21" spans="1:7" x14ac:dyDescent="0.3">
      <c r="A21" t="s">
        <v>58</v>
      </c>
    </row>
  </sheetData>
  <mergeCells count="4">
    <mergeCell ref="A4:E4"/>
    <mergeCell ref="A13:G13"/>
    <mergeCell ref="A1:E1"/>
    <mergeCell ref="A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showGridLines="0" workbookViewId="0">
      <pane ySplit="5" topLeftCell="A6" activePane="bottomLeft" state="frozen"/>
      <selection pane="bottomLeft"/>
    </sheetView>
  </sheetViews>
  <sheetFormatPr defaultRowHeight="14.4" x14ac:dyDescent="0.3"/>
  <cols>
    <col min="1" max="1" width="28" customWidth="1"/>
    <col min="2" max="2" width="12" customWidth="1"/>
    <col min="3" max="3" width="25" customWidth="1"/>
    <col min="4" max="4" width="80" customWidth="1"/>
  </cols>
  <sheetData>
    <row r="1" spans="1:4" ht="21" x14ac:dyDescent="0.4">
      <c r="A1" s="1" t="s">
        <v>30</v>
      </c>
    </row>
    <row r="2" spans="1:4" x14ac:dyDescent="0.3">
      <c r="A2" s="2" t="s">
        <v>31</v>
      </c>
    </row>
    <row r="3" spans="1:4" x14ac:dyDescent="0.3">
      <c r="A3" s="3" t="s">
        <v>32</v>
      </c>
    </row>
    <row r="5" spans="1:4" ht="25.95" customHeight="1" x14ac:dyDescent="0.3">
      <c r="A5" s="4" t="s">
        <v>14</v>
      </c>
      <c r="B5" s="5" t="s">
        <v>33</v>
      </c>
      <c r="C5" s="5" t="s">
        <v>2</v>
      </c>
      <c r="D5" s="4" t="s">
        <v>34</v>
      </c>
    </row>
    <row r="6" spans="1:4" ht="45" customHeight="1" x14ac:dyDescent="0.3">
      <c r="A6" s="20" t="s">
        <v>4</v>
      </c>
      <c r="B6" s="21" t="s">
        <v>35</v>
      </c>
      <c r="C6" s="22" t="s">
        <v>7</v>
      </c>
      <c r="D6" s="20" t="s">
        <v>36</v>
      </c>
    </row>
    <row r="7" spans="1:4" ht="45" customHeight="1" x14ac:dyDescent="0.3">
      <c r="A7" s="23" t="s">
        <v>4</v>
      </c>
      <c r="B7" s="24" t="s">
        <v>37</v>
      </c>
      <c r="C7" s="25" t="s">
        <v>8</v>
      </c>
      <c r="D7" s="23" t="s">
        <v>38</v>
      </c>
    </row>
    <row r="8" spans="1:4" ht="45" customHeight="1" x14ac:dyDescent="0.3">
      <c r="A8" s="20" t="s">
        <v>4</v>
      </c>
      <c r="B8" s="21" t="s">
        <v>39</v>
      </c>
      <c r="C8" s="22" t="s">
        <v>9</v>
      </c>
      <c r="D8" s="20" t="s">
        <v>40</v>
      </c>
    </row>
    <row r="9" spans="1:4" ht="45" customHeight="1" x14ac:dyDescent="0.3">
      <c r="A9" s="23" t="s">
        <v>4</v>
      </c>
      <c r="B9" s="24" t="s">
        <v>35</v>
      </c>
      <c r="C9" s="25" t="s">
        <v>41</v>
      </c>
      <c r="D9" s="23" t="s">
        <v>42</v>
      </c>
    </row>
    <row r="10" spans="1:4" ht="45" customHeight="1" x14ac:dyDescent="0.3">
      <c r="A10" s="20" t="s">
        <v>4</v>
      </c>
      <c r="B10" s="21" t="s">
        <v>43</v>
      </c>
      <c r="C10" s="22" t="s">
        <v>44</v>
      </c>
      <c r="D10" s="20" t="s">
        <v>45</v>
      </c>
    </row>
    <row r="11" spans="1:4" ht="45" customHeight="1" x14ac:dyDescent="0.3">
      <c r="A11" s="23" t="s">
        <v>5</v>
      </c>
      <c r="B11" s="24" t="s">
        <v>35</v>
      </c>
      <c r="C11" s="25" t="s">
        <v>7</v>
      </c>
      <c r="D11" s="23" t="s">
        <v>46</v>
      </c>
    </row>
    <row r="12" spans="1:4" ht="45" customHeight="1" x14ac:dyDescent="0.3">
      <c r="A12" s="20" t="s">
        <v>5</v>
      </c>
      <c r="B12" s="21" t="s">
        <v>37</v>
      </c>
      <c r="C12" s="22" t="s">
        <v>8</v>
      </c>
      <c r="D12" s="20" t="s">
        <v>47</v>
      </c>
    </row>
    <row r="13" spans="1:4" ht="45" customHeight="1" x14ac:dyDescent="0.3">
      <c r="A13" s="23" t="s">
        <v>5</v>
      </c>
      <c r="B13" s="24" t="s">
        <v>39</v>
      </c>
      <c r="C13" s="25" t="s">
        <v>9</v>
      </c>
      <c r="D13" s="23" t="s">
        <v>48</v>
      </c>
    </row>
    <row r="14" spans="1:4" ht="45" customHeight="1" x14ac:dyDescent="0.3">
      <c r="A14" s="20" t="s">
        <v>5</v>
      </c>
      <c r="B14" s="21" t="s">
        <v>35</v>
      </c>
      <c r="C14" s="22" t="s">
        <v>41</v>
      </c>
      <c r="D14" s="20" t="s">
        <v>49</v>
      </c>
    </row>
    <row r="15" spans="1:4" ht="45" customHeight="1" x14ac:dyDescent="0.3">
      <c r="A15" s="23" t="s">
        <v>5</v>
      </c>
      <c r="B15" s="24" t="s">
        <v>43</v>
      </c>
      <c r="C15" s="25" t="s">
        <v>44</v>
      </c>
      <c r="D15" s="23" t="s">
        <v>50</v>
      </c>
    </row>
    <row r="16" spans="1:4" ht="45" customHeight="1" x14ac:dyDescent="0.3">
      <c r="A16" s="20" t="s">
        <v>6</v>
      </c>
      <c r="B16" s="21" t="s">
        <v>35</v>
      </c>
      <c r="C16" s="22" t="s">
        <v>7</v>
      </c>
      <c r="D16" s="20" t="s">
        <v>51</v>
      </c>
    </row>
    <row r="17" spans="1:4" ht="45" customHeight="1" x14ac:dyDescent="0.3">
      <c r="A17" s="23" t="s">
        <v>6</v>
      </c>
      <c r="B17" s="24" t="s">
        <v>37</v>
      </c>
      <c r="C17" s="25" t="s">
        <v>8</v>
      </c>
      <c r="D17" s="23" t="s">
        <v>52</v>
      </c>
    </row>
    <row r="18" spans="1:4" ht="45" customHeight="1" x14ac:dyDescent="0.3">
      <c r="A18" s="20" t="s">
        <v>6</v>
      </c>
      <c r="B18" s="21" t="s">
        <v>39</v>
      </c>
      <c r="C18" s="22" t="s">
        <v>9</v>
      </c>
      <c r="D18" s="20" t="s">
        <v>53</v>
      </c>
    </row>
    <row r="19" spans="1:4" ht="45" customHeight="1" x14ac:dyDescent="0.3">
      <c r="A19" s="23" t="s">
        <v>6</v>
      </c>
      <c r="B19" s="24" t="s">
        <v>35</v>
      </c>
      <c r="C19" s="25" t="s">
        <v>41</v>
      </c>
      <c r="D19" s="23" t="s">
        <v>54</v>
      </c>
    </row>
    <row r="20" spans="1:4" ht="45" customHeight="1" x14ac:dyDescent="0.3">
      <c r="A20" s="20" t="s">
        <v>6</v>
      </c>
      <c r="B20" s="21" t="s">
        <v>43</v>
      </c>
      <c r="C20" s="22" t="s">
        <v>44</v>
      </c>
      <c r="D20" s="20" t="s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Scorecard Summary</vt:lpstr>
      <vt:lpstr>Scoring Justifications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Casey Fullbright</cp:lastModifiedBy>
  <dcterms:created xsi:type="dcterms:W3CDTF">2026-08-19T16:27:31Z</dcterms:created>
  <dcterms:modified xsi:type="dcterms:W3CDTF">2026-08-19T18:49:13Z</dcterms:modified>
</cp:coreProperties>
</file>